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heet1" sheetId="4" r:id="rId1"/>
    <sheet name="Sheet2" sheetId="5" r:id="rId2"/>
  </sheets>
  <calcPr calcId="145621"/>
</workbook>
</file>

<file path=xl/calcChain.xml><?xml version="1.0" encoding="utf-8"?>
<calcChain xmlns="http://schemas.openxmlformats.org/spreadsheetml/2006/main">
  <c r="D23" i="5" l="1"/>
  <c r="C23" i="5"/>
  <c r="E53" i="5"/>
  <c r="E56" i="5"/>
  <c r="E55" i="5"/>
  <c r="D54" i="5"/>
  <c r="C54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3" i="5" s="1"/>
  <c r="E26" i="5"/>
  <c r="E25" i="5"/>
  <c r="E24" i="5"/>
  <c r="D22" i="5"/>
  <c r="E21" i="5"/>
  <c r="E20" i="5"/>
  <c r="E19" i="5"/>
  <c r="E18" i="5"/>
  <c r="D17" i="5"/>
  <c r="C17" i="5"/>
  <c r="E16" i="5"/>
  <c r="E15" i="5"/>
  <c r="E14" i="5"/>
  <c r="D13" i="5"/>
  <c r="E15" i="4"/>
  <c r="E16" i="4"/>
  <c r="E18" i="4"/>
  <c r="E19" i="4"/>
  <c r="E20" i="4"/>
  <c r="E21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5" i="4"/>
  <c r="E56" i="4"/>
  <c r="D54" i="4"/>
  <c r="D22" i="4" s="1"/>
  <c r="D23" i="4"/>
  <c r="D17" i="4"/>
  <c r="D13" i="4"/>
  <c r="C14" i="4"/>
  <c r="E14" i="4" s="1"/>
  <c r="C54" i="4"/>
  <c r="E54" i="4" s="1"/>
  <c r="C23" i="4"/>
  <c r="C17" i="4"/>
  <c r="E17" i="4" s="1"/>
  <c r="C13" i="4"/>
  <c r="D12" i="5" l="1"/>
  <c r="E17" i="5"/>
  <c r="E54" i="5"/>
  <c r="E13" i="4"/>
  <c r="E23" i="4"/>
  <c r="C22" i="5"/>
  <c r="E22" i="5" s="1"/>
  <c r="C13" i="5"/>
  <c r="D12" i="4"/>
  <c r="C22" i="4"/>
  <c r="E22" i="4" s="1"/>
  <c r="C12" i="5" l="1"/>
  <c r="E12" i="5" s="1"/>
  <c r="E13" i="5"/>
  <c r="C12" i="4"/>
  <c r="E12" i="4" s="1"/>
</calcChain>
</file>

<file path=xl/sharedStrings.xml><?xml version="1.0" encoding="utf-8"?>
<sst xmlns="http://schemas.openxmlformats.org/spreadsheetml/2006/main" count="130" uniqueCount="65">
  <si>
    <t>ROMANIA</t>
  </si>
  <si>
    <t>Cheltuieli de investitii, defalcata pe categorii de cheltuieli</t>
  </si>
  <si>
    <t>mii lei</t>
  </si>
  <si>
    <t>Denumirea investitiei</t>
  </si>
  <si>
    <t>TOTAL</t>
  </si>
  <si>
    <t>A</t>
  </si>
  <si>
    <t>Lucrari in continuare</t>
  </si>
  <si>
    <t>B</t>
  </si>
  <si>
    <t>Lucrari noi</t>
  </si>
  <si>
    <t>C</t>
  </si>
  <si>
    <t>Cheltuieli aferente studii de fezabilitate si proiecte</t>
  </si>
  <si>
    <t>Ec. Marius Niculescu</t>
  </si>
  <si>
    <t xml:space="preserve">JUDETUL PRAHOVA </t>
  </si>
  <si>
    <t>CONSILIUL JUDETEAN PRAHOVA</t>
  </si>
  <si>
    <t>FONDURI CONSILIU JUDETEAN</t>
  </si>
  <si>
    <t xml:space="preserve">LISTA </t>
  </si>
  <si>
    <t>SPITALUL JUDETEAN DE URGENTA PLOIESTI</t>
  </si>
  <si>
    <t>Nr. crt.</t>
  </si>
  <si>
    <t>Modernizare Corp A si B</t>
  </si>
  <si>
    <t>Alte cheltuieli de investitii</t>
  </si>
  <si>
    <t>Dotari independente</t>
  </si>
  <si>
    <t xml:space="preserve">Contributie 10% Consiliul Judetean </t>
  </si>
  <si>
    <t>MANAGER,</t>
  </si>
  <si>
    <t>DIRECTOR FINANCIAR CONTABIL,</t>
  </si>
  <si>
    <t>Sistem integrat detectie incendiu, supraveghere control acces - locatia nord</t>
  </si>
  <si>
    <t>Executie instalatii electrice pentru achizitie si punere in functiune grup electrogen, redistribuire consumatori, achizitie instalare tablouri de medie si joasa tensiune</t>
  </si>
  <si>
    <t>Refacere hidroizolatie corp A+B+C+D</t>
  </si>
  <si>
    <t>Filtru/Monitorizare acces spital si sala de asteptare apartinatori (Suprafata curte vizitatori 546 mp)</t>
  </si>
  <si>
    <t>Studiu fezabilitate filtru/Monitorizare acces spital si sala de asteptare apartinatori (Suprafata curte vizitatori 546 mp)</t>
  </si>
  <si>
    <t>Masa de operatie</t>
  </si>
  <si>
    <t>Lampa chirurgicala de tavan cu pregatire video</t>
  </si>
  <si>
    <t>Aparat anestezie de inalata performanta</t>
  </si>
  <si>
    <t>Platforma de electrochirurgie cu sigilare vasculara</t>
  </si>
  <si>
    <t>Set doua injectomate +doua infuzomate</t>
  </si>
  <si>
    <t>Linie completa chirurgie laparoscopica 3D</t>
  </si>
  <si>
    <t>Sistem complet endoscopie digestiva</t>
  </si>
  <si>
    <t>Ecograf Doppler color</t>
  </si>
  <si>
    <t>Dispozitiv pentru incalzit pacientii</t>
  </si>
  <si>
    <t>Nebulizator automat aeroflora si suprafete</t>
  </si>
  <si>
    <t>Aparat de radiologie cu brat  C</t>
  </si>
  <si>
    <t>Defibrilator (unitate STROCKE)</t>
  </si>
  <si>
    <t>Monitor angiograf</t>
  </si>
  <si>
    <t>Injectomat cu seringa pentru pompa perfuzie (unitate STROCKE)</t>
  </si>
  <si>
    <t>Ventilator mecanic urgente (unitate STROCKE)</t>
  </si>
  <si>
    <t>Ventilator mecanic urgente compatibil cu RMN(unitate STROCKE)</t>
  </si>
  <si>
    <t>Aparat EGK portabil</t>
  </si>
  <si>
    <t>Pulsoximetru (unitate STROCKE)</t>
  </si>
  <si>
    <t>Aparat ultrasonografie Doppler portabil cu sonde pentru examenul extracranian al arterelor cervico-cerebrale si pentru examenul Doppler transcranian (unitate STROCKE)</t>
  </si>
  <si>
    <t>Paturi terapie</t>
  </si>
  <si>
    <t>Brancard transport pacienti</t>
  </si>
  <si>
    <t>Influente+/-</t>
  </si>
  <si>
    <t>Buget 2019</t>
  </si>
  <si>
    <t>Purificator de aer cu lampa bactericida cu UVC de perete</t>
  </si>
  <si>
    <t>Monitor pentru supravegherea functiilor vitale (unitate STROCKE)</t>
  </si>
  <si>
    <t>Monitor pentru supravegherea functiilor vitale</t>
  </si>
  <si>
    <t>Ec. Bajan Mihaela</t>
  </si>
  <si>
    <t>Carucior profesional pentru curatenie cu dispozitiv pentru impregnare mopuri</t>
  </si>
  <si>
    <t>PT + executie realizare corp filtru/monitorizare acces spital si sala de asteptare apartinatori - (Curte vizitatori)</t>
  </si>
  <si>
    <t>Studiu fezabilitate realizare corp filtru/monitorizare acces spital si sala de asteptare apartinatori -(Curte vizitatori )</t>
  </si>
  <si>
    <t>Autoturism (transport probe biologice)</t>
  </si>
  <si>
    <t>Lucrari reparatii capitale  lift pacienti</t>
  </si>
  <si>
    <t>Sistem ventilatie filtru acces sterilizare</t>
  </si>
  <si>
    <t>Sistem ventilatie filtru acces terapie+bloc operator</t>
  </si>
  <si>
    <t>Buget 2019 rectificat</t>
  </si>
  <si>
    <t>Sistem modular aport/evacuare 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</si>
</sst>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H65" sqref="H65"/>
    </sheetView>
  </sheetViews>
  <sheetFormatPr defaultRowHeight="15" x14ac:dyDescent="0.25"/>
  <cols>
    <col min="1" max="1" width="4.5703125" style="3" customWidth="1"/>
    <col min="2" max="2" width="53.85546875" style="3" customWidth="1"/>
    <col min="3" max="3" width="12.7109375" style="2" customWidth="1"/>
    <col min="4" max="4" width="9.7109375" style="2" customWidth="1"/>
    <col min="5" max="5" width="12.42578125" style="2" customWidth="1"/>
    <col min="6" max="6" width="9.140625" style="3"/>
    <col min="7" max="7" width="9.28515625" style="3" bestFit="1" customWidth="1"/>
    <col min="8" max="16384" width="9.140625" style="3"/>
  </cols>
  <sheetData>
    <row r="1" spans="1:7" x14ac:dyDescent="0.25">
      <c r="A1" s="1" t="s">
        <v>0</v>
      </c>
      <c r="B1" s="1"/>
    </row>
    <row r="2" spans="1:7" x14ac:dyDescent="0.25">
      <c r="A2" s="1" t="s">
        <v>12</v>
      </c>
      <c r="B2" s="1"/>
    </row>
    <row r="3" spans="1:7" x14ac:dyDescent="0.25">
      <c r="A3" s="1" t="s">
        <v>13</v>
      </c>
      <c r="B3" s="1"/>
    </row>
    <row r="4" spans="1:7" x14ac:dyDescent="0.25">
      <c r="A4" s="1"/>
    </row>
    <row r="5" spans="1:7" x14ac:dyDescent="0.25">
      <c r="A5" s="28" t="s">
        <v>15</v>
      </c>
      <c r="B5" s="28"/>
      <c r="C5" s="28"/>
      <c r="D5" s="24"/>
      <c r="E5" s="24"/>
    </row>
    <row r="6" spans="1:7" x14ac:dyDescent="0.25">
      <c r="B6" s="29" t="s">
        <v>1</v>
      </c>
      <c r="C6" s="29"/>
      <c r="D6" s="25"/>
      <c r="E6" s="25"/>
    </row>
    <row r="7" spans="1:7" x14ac:dyDescent="0.25">
      <c r="B7" s="1" t="s">
        <v>14</v>
      </c>
    </row>
    <row r="8" spans="1:7" x14ac:dyDescent="0.25">
      <c r="A8" s="1" t="s">
        <v>16</v>
      </c>
      <c r="B8" s="1"/>
    </row>
    <row r="9" spans="1:7" x14ac:dyDescent="0.25">
      <c r="C9" s="4"/>
      <c r="D9" s="4"/>
      <c r="E9" s="4" t="s">
        <v>2</v>
      </c>
    </row>
    <row r="10" spans="1:7" ht="52.5" customHeight="1" x14ac:dyDescent="0.25">
      <c r="A10" s="5" t="s">
        <v>17</v>
      </c>
      <c r="B10" s="6" t="s">
        <v>3</v>
      </c>
      <c r="C10" s="7" t="s">
        <v>51</v>
      </c>
      <c r="D10" s="8" t="s">
        <v>50</v>
      </c>
      <c r="E10" s="7" t="s">
        <v>63</v>
      </c>
      <c r="G10" s="21"/>
    </row>
    <row r="11" spans="1:7" x14ac:dyDescent="0.25">
      <c r="A11" s="6">
        <v>0</v>
      </c>
      <c r="B11" s="6">
        <v>1</v>
      </c>
      <c r="C11" s="9">
        <v>2</v>
      </c>
      <c r="D11" s="9"/>
      <c r="E11" s="9"/>
    </row>
    <row r="12" spans="1:7" x14ac:dyDescent="0.25">
      <c r="A12" s="11"/>
      <c r="B12" s="10" t="s">
        <v>4</v>
      </c>
      <c r="C12" s="12">
        <f t="shared" ref="C12:D12" si="0">C13+C17+C22</f>
        <v>15150</v>
      </c>
      <c r="D12" s="12">
        <f t="shared" si="0"/>
        <v>-320</v>
      </c>
      <c r="E12" s="12">
        <f>C12+D12</f>
        <v>14830</v>
      </c>
      <c r="F12" s="21"/>
    </row>
    <row r="13" spans="1:7" x14ac:dyDescent="0.25">
      <c r="A13" s="6" t="s">
        <v>5</v>
      </c>
      <c r="B13" s="10" t="s">
        <v>6</v>
      </c>
      <c r="C13" s="12">
        <f t="shared" ref="C13:D13" si="1">SUM(C14:C16)</f>
        <v>3665</v>
      </c>
      <c r="D13" s="12">
        <f t="shared" si="1"/>
        <v>-320</v>
      </c>
      <c r="E13" s="12">
        <f t="shared" ref="E13:E56" si="2">C13+D13</f>
        <v>3345</v>
      </c>
      <c r="F13" s="21"/>
    </row>
    <row r="14" spans="1:7" x14ac:dyDescent="0.25">
      <c r="A14" s="13">
        <v>1</v>
      </c>
      <c r="B14" s="11" t="s">
        <v>18</v>
      </c>
      <c r="C14" s="14">
        <f>3180+320</f>
        <v>3500</v>
      </c>
      <c r="D14" s="19">
        <v>-320</v>
      </c>
      <c r="E14" s="12">
        <f t="shared" si="2"/>
        <v>3180</v>
      </c>
      <c r="F14" s="21"/>
    </row>
    <row r="15" spans="1:7" ht="48" customHeight="1" x14ac:dyDescent="0.25">
      <c r="A15" s="13">
        <v>2</v>
      </c>
      <c r="B15" s="15" t="s">
        <v>25</v>
      </c>
      <c r="C15" s="14">
        <v>160</v>
      </c>
      <c r="D15" s="19">
        <v>0</v>
      </c>
      <c r="E15" s="12">
        <f t="shared" si="2"/>
        <v>160</v>
      </c>
      <c r="F15" s="21"/>
    </row>
    <row r="16" spans="1:7" ht="30" x14ac:dyDescent="0.25">
      <c r="A16" s="13">
        <v>3</v>
      </c>
      <c r="B16" s="15" t="s">
        <v>24</v>
      </c>
      <c r="C16" s="14">
        <v>5</v>
      </c>
      <c r="D16" s="12">
        <v>0</v>
      </c>
      <c r="E16" s="12">
        <f t="shared" si="2"/>
        <v>5</v>
      </c>
      <c r="F16" s="21"/>
    </row>
    <row r="17" spans="1:7" x14ac:dyDescent="0.25">
      <c r="A17" s="6" t="s">
        <v>7</v>
      </c>
      <c r="B17" s="10" t="s">
        <v>8</v>
      </c>
      <c r="C17" s="12">
        <f t="shared" ref="C17:D17" si="3">SUM(C18:C21)</f>
        <v>850</v>
      </c>
      <c r="D17" s="12">
        <f t="shared" si="3"/>
        <v>0</v>
      </c>
      <c r="E17" s="12">
        <f t="shared" si="2"/>
        <v>850</v>
      </c>
      <c r="F17" s="21"/>
    </row>
    <row r="18" spans="1:7" x14ac:dyDescent="0.25">
      <c r="A18" s="13">
        <v>1</v>
      </c>
      <c r="B18" s="15" t="s">
        <v>26</v>
      </c>
      <c r="C18" s="16">
        <v>500</v>
      </c>
      <c r="D18" s="19">
        <v>0</v>
      </c>
      <c r="E18" s="12">
        <f t="shared" si="2"/>
        <v>500</v>
      </c>
      <c r="F18" s="21"/>
    </row>
    <row r="19" spans="1:7" ht="30" x14ac:dyDescent="0.25">
      <c r="A19" s="13">
        <v>2</v>
      </c>
      <c r="B19" s="15" t="s">
        <v>27</v>
      </c>
      <c r="C19" s="16">
        <v>0</v>
      </c>
      <c r="D19" s="19">
        <v>0</v>
      </c>
      <c r="E19" s="12">
        <f t="shared" si="2"/>
        <v>0</v>
      </c>
      <c r="F19" s="21"/>
    </row>
    <row r="20" spans="1:7" ht="30" x14ac:dyDescent="0.25">
      <c r="A20" s="13">
        <v>3</v>
      </c>
      <c r="B20" s="15" t="s">
        <v>57</v>
      </c>
      <c r="C20" s="16">
        <v>150</v>
      </c>
      <c r="D20" s="19">
        <v>0</v>
      </c>
      <c r="E20" s="12">
        <f t="shared" si="2"/>
        <v>150</v>
      </c>
      <c r="F20" s="21"/>
    </row>
    <row r="21" spans="1:7" x14ac:dyDescent="0.25">
      <c r="A21" s="13">
        <v>4</v>
      </c>
      <c r="B21" s="15" t="s">
        <v>60</v>
      </c>
      <c r="C21" s="16">
        <v>200</v>
      </c>
      <c r="D21" s="19">
        <v>0</v>
      </c>
      <c r="E21" s="12">
        <f t="shared" si="2"/>
        <v>200</v>
      </c>
      <c r="F21" s="21"/>
    </row>
    <row r="22" spans="1:7" x14ac:dyDescent="0.25">
      <c r="A22" s="6" t="s">
        <v>9</v>
      </c>
      <c r="B22" s="10" t="s">
        <v>19</v>
      </c>
      <c r="C22" s="12">
        <f t="shared" ref="C22:D22" si="4">SUM(C23+C54)</f>
        <v>10635</v>
      </c>
      <c r="D22" s="12">
        <f t="shared" si="4"/>
        <v>0</v>
      </c>
      <c r="E22" s="12">
        <f t="shared" si="2"/>
        <v>10635</v>
      </c>
      <c r="F22" s="21"/>
      <c r="G22" s="21"/>
    </row>
    <row r="23" spans="1:7" x14ac:dyDescent="0.25">
      <c r="A23" s="6"/>
      <c r="B23" s="10" t="s">
        <v>20</v>
      </c>
      <c r="C23" s="12">
        <f t="shared" ref="C23:D23" si="5">SUM(C24:C53)</f>
        <v>10512</v>
      </c>
      <c r="D23" s="12">
        <f t="shared" si="5"/>
        <v>0</v>
      </c>
      <c r="E23" s="12">
        <f t="shared" si="2"/>
        <v>10512</v>
      </c>
      <c r="F23" s="21"/>
    </row>
    <row r="24" spans="1:7" x14ac:dyDescent="0.25">
      <c r="A24" s="13">
        <v>1</v>
      </c>
      <c r="B24" s="11" t="s">
        <v>21</v>
      </c>
      <c r="C24" s="19">
        <v>0</v>
      </c>
      <c r="D24" s="19">
        <v>0</v>
      </c>
      <c r="E24" s="12">
        <f t="shared" si="2"/>
        <v>0</v>
      </c>
      <c r="F24" s="21"/>
    </row>
    <row r="25" spans="1:7" x14ac:dyDescent="0.25">
      <c r="A25" s="20">
        <v>2</v>
      </c>
      <c r="B25" s="18" t="s">
        <v>29</v>
      </c>
      <c r="C25" s="19">
        <v>1280</v>
      </c>
      <c r="D25" s="19">
        <v>0</v>
      </c>
      <c r="E25" s="12">
        <f t="shared" si="2"/>
        <v>1280</v>
      </c>
      <c r="F25" s="21"/>
    </row>
    <row r="26" spans="1:7" x14ac:dyDescent="0.25">
      <c r="A26" s="13">
        <v>3</v>
      </c>
      <c r="B26" s="18" t="s">
        <v>30</v>
      </c>
      <c r="C26" s="19">
        <v>140</v>
      </c>
      <c r="D26" s="19">
        <v>0</v>
      </c>
      <c r="E26" s="12">
        <f t="shared" si="2"/>
        <v>140</v>
      </c>
      <c r="F26" s="21"/>
    </row>
    <row r="27" spans="1:7" x14ac:dyDescent="0.25">
      <c r="A27" s="20">
        <v>4</v>
      </c>
      <c r="B27" s="18" t="s">
        <v>31</v>
      </c>
      <c r="C27" s="19">
        <v>640</v>
      </c>
      <c r="D27" s="19">
        <v>0</v>
      </c>
      <c r="E27" s="12">
        <f t="shared" si="2"/>
        <v>640</v>
      </c>
      <c r="F27" s="21"/>
    </row>
    <row r="28" spans="1:7" x14ac:dyDescent="0.25">
      <c r="A28" s="13">
        <v>5</v>
      </c>
      <c r="B28" s="18" t="s">
        <v>32</v>
      </c>
      <c r="C28" s="19">
        <v>260</v>
      </c>
      <c r="D28" s="19">
        <v>0</v>
      </c>
      <c r="E28" s="12">
        <f t="shared" si="2"/>
        <v>260</v>
      </c>
      <c r="F28" s="21"/>
    </row>
    <row r="29" spans="1:7" x14ac:dyDescent="0.25">
      <c r="A29" s="20">
        <v>6</v>
      </c>
      <c r="B29" s="18" t="s">
        <v>33</v>
      </c>
      <c r="C29" s="19">
        <v>300</v>
      </c>
      <c r="D29" s="19">
        <v>0</v>
      </c>
      <c r="E29" s="12">
        <f t="shared" si="2"/>
        <v>300</v>
      </c>
      <c r="F29" s="21"/>
    </row>
    <row r="30" spans="1:7" x14ac:dyDescent="0.25">
      <c r="A30" s="13">
        <v>7</v>
      </c>
      <c r="B30" s="18" t="s">
        <v>34</v>
      </c>
      <c r="C30" s="19">
        <v>2600</v>
      </c>
      <c r="D30" s="19">
        <v>0</v>
      </c>
      <c r="E30" s="12">
        <f t="shared" si="2"/>
        <v>2600</v>
      </c>
      <c r="F30" s="21"/>
    </row>
    <row r="31" spans="1:7" x14ac:dyDescent="0.25">
      <c r="A31" s="20">
        <v>8</v>
      </c>
      <c r="B31" s="18" t="s">
        <v>35</v>
      </c>
      <c r="C31" s="19">
        <v>1200</v>
      </c>
      <c r="D31" s="19">
        <v>0</v>
      </c>
      <c r="E31" s="12">
        <f t="shared" si="2"/>
        <v>1200</v>
      </c>
      <c r="F31" s="21"/>
    </row>
    <row r="32" spans="1:7" x14ac:dyDescent="0.25">
      <c r="A32" s="13">
        <v>9</v>
      </c>
      <c r="B32" s="18" t="s">
        <v>36</v>
      </c>
      <c r="C32" s="19">
        <v>340</v>
      </c>
      <c r="D32" s="19">
        <v>0</v>
      </c>
      <c r="E32" s="12">
        <f t="shared" si="2"/>
        <v>340</v>
      </c>
      <c r="F32" s="21"/>
    </row>
    <row r="33" spans="1:6" x14ac:dyDescent="0.25">
      <c r="A33" s="20">
        <v>10</v>
      </c>
      <c r="B33" s="18" t="s">
        <v>37</v>
      </c>
      <c r="C33" s="19">
        <v>100</v>
      </c>
      <c r="D33" s="19">
        <v>0</v>
      </c>
      <c r="E33" s="12">
        <f t="shared" si="2"/>
        <v>100</v>
      </c>
      <c r="F33" s="21"/>
    </row>
    <row r="34" spans="1:6" x14ac:dyDescent="0.25">
      <c r="A34" s="13">
        <v>11</v>
      </c>
      <c r="B34" s="18" t="s">
        <v>38</v>
      </c>
      <c r="C34" s="19">
        <v>210</v>
      </c>
      <c r="D34" s="19">
        <v>0</v>
      </c>
      <c r="E34" s="12">
        <f t="shared" si="2"/>
        <v>210</v>
      </c>
      <c r="F34" s="21"/>
    </row>
    <row r="35" spans="1:6" x14ac:dyDescent="0.25">
      <c r="A35" s="20">
        <v>12</v>
      </c>
      <c r="B35" s="18" t="s">
        <v>52</v>
      </c>
      <c r="C35" s="19">
        <v>150</v>
      </c>
      <c r="D35" s="19">
        <v>0</v>
      </c>
      <c r="E35" s="12">
        <f t="shared" si="2"/>
        <v>150</v>
      </c>
      <c r="F35" s="21"/>
    </row>
    <row r="36" spans="1:6" x14ac:dyDescent="0.25">
      <c r="A36" s="13">
        <v>13</v>
      </c>
      <c r="B36" s="18" t="s">
        <v>39</v>
      </c>
      <c r="C36" s="19">
        <v>560</v>
      </c>
      <c r="D36" s="19">
        <v>0</v>
      </c>
      <c r="E36" s="12">
        <f t="shared" si="2"/>
        <v>560</v>
      </c>
      <c r="F36" s="21"/>
    </row>
    <row r="37" spans="1:6" x14ac:dyDescent="0.25">
      <c r="A37" s="20">
        <v>14</v>
      </c>
      <c r="B37" s="18" t="s">
        <v>40</v>
      </c>
      <c r="C37" s="19">
        <v>34</v>
      </c>
      <c r="D37" s="19">
        <v>0</v>
      </c>
      <c r="E37" s="12">
        <f t="shared" si="2"/>
        <v>34</v>
      </c>
      <c r="F37" s="21"/>
    </row>
    <row r="38" spans="1:6" x14ac:dyDescent="0.25">
      <c r="A38" s="13">
        <v>15</v>
      </c>
      <c r="B38" s="18" t="s">
        <v>41</v>
      </c>
      <c r="C38" s="19">
        <v>150</v>
      </c>
      <c r="D38" s="19">
        <v>0</v>
      </c>
      <c r="E38" s="12">
        <f t="shared" si="2"/>
        <v>150</v>
      </c>
      <c r="F38" s="21"/>
    </row>
    <row r="39" spans="1:6" ht="30" x14ac:dyDescent="0.25">
      <c r="A39" s="20">
        <v>16</v>
      </c>
      <c r="B39" s="18" t="s">
        <v>53</v>
      </c>
      <c r="C39" s="19">
        <v>115</v>
      </c>
      <c r="D39" s="19">
        <v>0</v>
      </c>
      <c r="E39" s="12">
        <f t="shared" si="2"/>
        <v>115</v>
      </c>
      <c r="F39" s="21"/>
    </row>
    <row r="40" spans="1:6" x14ac:dyDescent="0.25">
      <c r="A40" s="13">
        <v>17</v>
      </c>
      <c r="B40" s="18" t="s">
        <v>54</v>
      </c>
      <c r="C40" s="19">
        <v>69</v>
      </c>
      <c r="D40" s="19">
        <v>0</v>
      </c>
      <c r="E40" s="12">
        <f t="shared" si="2"/>
        <v>69</v>
      </c>
      <c r="F40" s="21"/>
    </row>
    <row r="41" spans="1:6" ht="30" x14ac:dyDescent="0.25">
      <c r="A41" s="20">
        <v>18</v>
      </c>
      <c r="B41" s="18" t="s">
        <v>42</v>
      </c>
      <c r="C41" s="19">
        <v>65</v>
      </c>
      <c r="D41" s="19">
        <v>0</v>
      </c>
      <c r="E41" s="12">
        <f t="shared" si="2"/>
        <v>65</v>
      </c>
      <c r="F41" s="21"/>
    </row>
    <row r="42" spans="1:6" x14ac:dyDescent="0.25">
      <c r="A42" s="13">
        <v>19</v>
      </c>
      <c r="B42" s="18" t="s">
        <v>43</v>
      </c>
      <c r="C42" s="19">
        <v>572</v>
      </c>
      <c r="D42" s="19">
        <v>0</v>
      </c>
      <c r="E42" s="12">
        <f t="shared" si="2"/>
        <v>572</v>
      </c>
      <c r="F42" s="21"/>
    </row>
    <row r="43" spans="1:6" ht="30" x14ac:dyDescent="0.25">
      <c r="A43" s="20">
        <v>20</v>
      </c>
      <c r="B43" s="18" t="s">
        <v>44</v>
      </c>
      <c r="C43" s="19">
        <v>80</v>
      </c>
      <c r="D43" s="19">
        <v>0</v>
      </c>
      <c r="E43" s="12">
        <f t="shared" si="2"/>
        <v>80</v>
      </c>
      <c r="F43" s="21"/>
    </row>
    <row r="44" spans="1:6" x14ac:dyDescent="0.25">
      <c r="A44" s="13">
        <v>21</v>
      </c>
      <c r="B44" s="18" t="s">
        <v>45</v>
      </c>
      <c r="C44" s="19">
        <v>23</v>
      </c>
      <c r="D44" s="19">
        <v>0</v>
      </c>
      <c r="E44" s="12">
        <f t="shared" si="2"/>
        <v>23</v>
      </c>
      <c r="F44" s="21"/>
    </row>
    <row r="45" spans="1:6" x14ac:dyDescent="0.25">
      <c r="A45" s="20">
        <v>22</v>
      </c>
      <c r="B45" s="18" t="s">
        <v>46</v>
      </c>
      <c r="C45" s="19">
        <v>35</v>
      </c>
      <c r="D45" s="19">
        <v>0</v>
      </c>
      <c r="E45" s="12">
        <f t="shared" si="2"/>
        <v>35</v>
      </c>
      <c r="F45" s="21"/>
    </row>
    <row r="46" spans="1:6" ht="45" x14ac:dyDescent="0.25">
      <c r="A46" s="13">
        <v>23</v>
      </c>
      <c r="B46" s="18" t="s">
        <v>47</v>
      </c>
      <c r="C46" s="19">
        <v>231</v>
      </c>
      <c r="D46" s="19">
        <v>0</v>
      </c>
      <c r="E46" s="12">
        <f t="shared" si="2"/>
        <v>231</v>
      </c>
      <c r="F46" s="21"/>
    </row>
    <row r="47" spans="1:6" x14ac:dyDescent="0.25">
      <c r="A47" s="20">
        <v>24</v>
      </c>
      <c r="B47" s="18" t="s">
        <v>48</v>
      </c>
      <c r="C47" s="19">
        <v>300</v>
      </c>
      <c r="D47" s="19">
        <v>0</v>
      </c>
      <c r="E47" s="12">
        <f t="shared" si="2"/>
        <v>300</v>
      </c>
      <c r="F47" s="21"/>
    </row>
    <row r="48" spans="1:6" x14ac:dyDescent="0.25">
      <c r="A48" s="13">
        <v>25</v>
      </c>
      <c r="B48" s="18" t="s">
        <v>49</v>
      </c>
      <c r="C48" s="19">
        <v>200</v>
      </c>
      <c r="D48" s="19">
        <v>0</v>
      </c>
      <c r="E48" s="12">
        <f t="shared" si="2"/>
        <v>200</v>
      </c>
      <c r="F48" s="21"/>
    </row>
    <row r="49" spans="1:6" x14ac:dyDescent="0.25">
      <c r="A49" s="20">
        <v>26</v>
      </c>
      <c r="B49" s="18" t="s">
        <v>30</v>
      </c>
      <c r="C49" s="19">
        <v>420</v>
      </c>
      <c r="D49" s="19">
        <v>0</v>
      </c>
      <c r="E49" s="12">
        <f t="shared" si="2"/>
        <v>420</v>
      </c>
      <c r="F49" s="21"/>
    </row>
    <row r="50" spans="1:6" ht="30" x14ac:dyDescent="0.25">
      <c r="A50" s="20">
        <v>27</v>
      </c>
      <c r="B50" s="18" t="s">
        <v>56</v>
      </c>
      <c r="C50" s="19">
        <v>48</v>
      </c>
      <c r="D50" s="19">
        <v>0</v>
      </c>
      <c r="E50" s="12">
        <f t="shared" si="2"/>
        <v>48</v>
      </c>
      <c r="F50" s="21"/>
    </row>
    <row r="51" spans="1:6" x14ac:dyDescent="0.25">
      <c r="A51" s="20">
        <v>28</v>
      </c>
      <c r="B51" s="18" t="s">
        <v>59</v>
      </c>
      <c r="C51" s="19">
        <v>70</v>
      </c>
      <c r="D51" s="19">
        <v>0</v>
      </c>
      <c r="E51" s="12">
        <f t="shared" si="2"/>
        <v>70</v>
      </c>
      <c r="F51" s="21"/>
    </row>
    <row r="52" spans="1:6" x14ac:dyDescent="0.25">
      <c r="A52" s="20">
        <v>29</v>
      </c>
      <c r="B52" s="18" t="s">
        <v>62</v>
      </c>
      <c r="C52" s="19">
        <v>320</v>
      </c>
      <c r="D52" s="19">
        <v>-320</v>
      </c>
      <c r="E52" s="12">
        <f t="shared" si="2"/>
        <v>0</v>
      </c>
      <c r="F52" s="21"/>
    </row>
    <row r="53" spans="1:6" x14ac:dyDescent="0.25">
      <c r="A53" s="20">
        <v>30</v>
      </c>
      <c r="B53" s="18" t="s">
        <v>61</v>
      </c>
      <c r="C53" s="19">
        <v>0</v>
      </c>
      <c r="D53" s="19">
        <v>320</v>
      </c>
      <c r="E53" s="12">
        <f t="shared" si="2"/>
        <v>320</v>
      </c>
      <c r="F53" s="21"/>
    </row>
    <row r="54" spans="1:6" x14ac:dyDescent="0.25">
      <c r="A54" s="6"/>
      <c r="B54" s="10" t="s">
        <v>10</v>
      </c>
      <c r="C54" s="12">
        <f t="shared" ref="C54:D54" si="6">SUM(C55:C56)</f>
        <v>123</v>
      </c>
      <c r="D54" s="12">
        <f t="shared" si="6"/>
        <v>0</v>
      </c>
      <c r="E54" s="12">
        <f t="shared" si="2"/>
        <v>123</v>
      </c>
      <c r="F54" s="21"/>
    </row>
    <row r="55" spans="1:6" ht="45" x14ac:dyDescent="0.25">
      <c r="A55" s="13">
        <v>1</v>
      </c>
      <c r="B55" s="15" t="s">
        <v>28</v>
      </c>
      <c r="C55" s="14">
        <v>0</v>
      </c>
      <c r="D55" s="19">
        <v>0</v>
      </c>
      <c r="E55" s="12">
        <f t="shared" si="2"/>
        <v>0</v>
      </c>
      <c r="F55" s="21"/>
    </row>
    <row r="56" spans="1:6" ht="30" x14ac:dyDescent="0.25">
      <c r="A56" s="13">
        <v>2</v>
      </c>
      <c r="B56" s="15" t="s">
        <v>58</v>
      </c>
      <c r="C56" s="14">
        <v>123</v>
      </c>
      <c r="D56" s="19">
        <v>0</v>
      </c>
      <c r="E56" s="12">
        <f t="shared" si="2"/>
        <v>123</v>
      </c>
      <c r="F56" s="21"/>
    </row>
    <row r="57" spans="1:6" x14ac:dyDescent="0.25">
      <c r="B57" s="17" t="s">
        <v>22</v>
      </c>
    </row>
    <row r="58" spans="1:6" x14ac:dyDescent="0.25">
      <c r="B58" s="23"/>
    </row>
    <row r="59" spans="1:6" x14ac:dyDescent="0.25">
      <c r="B59" s="23" t="s">
        <v>11</v>
      </c>
      <c r="C59" s="2" t="s">
        <v>23</v>
      </c>
    </row>
    <row r="60" spans="1:6" x14ac:dyDescent="0.25">
      <c r="B60" s="23"/>
      <c r="C60" s="30" t="s">
        <v>55</v>
      </c>
      <c r="D60" s="30"/>
    </row>
    <row r="61" spans="1:6" x14ac:dyDescent="0.25">
      <c r="B61" s="23"/>
    </row>
    <row r="62" spans="1:6" x14ac:dyDescent="0.25">
      <c r="B62" s="22"/>
    </row>
    <row r="63" spans="1:6" x14ac:dyDescent="0.25">
      <c r="B63" s="23"/>
    </row>
    <row r="64" spans="1:6" x14ac:dyDescent="0.25">
      <c r="B64" s="23"/>
    </row>
  </sheetData>
  <mergeCells count="3">
    <mergeCell ref="A5:C5"/>
    <mergeCell ref="B6:C6"/>
    <mergeCell ref="C60:D60"/>
  </mergeCells>
  <pageMargins left="0.42" right="0.15748031496062992" top="0.31496062992125984" bottom="0.19685039370078741" header="0.17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D52" sqref="D52"/>
    </sheetView>
  </sheetViews>
  <sheetFormatPr defaultRowHeight="15" x14ac:dyDescent="0.25"/>
  <cols>
    <col min="1" max="1" width="4.5703125" style="3" customWidth="1"/>
    <col min="2" max="2" width="53.85546875" style="3" customWidth="1"/>
    <col min="3" max="3" width="12.7109375" style="2" customWidth="1"/>
    <col min="4" max="4" width="9.7109375" style="2" customWidth="1"/>
    <col min="5" max="5" width="12.42578125" style="2" customWidth="1"/>
    <col min="6" max="6" width="9.140625" style="3"/>
    <col min="7" max="7" width="9.28515625" style="3" bestFit="1" customWidth="1"/>
    <col min="8" max="16384" width="9.140625" style="3"/>
  </cols>
  <sheetData>
    <row r="1" spans="1:7" x14ac:dyDescent="0.25">
      <c r="A1" s="1" t="s">
        <v>0</v>
      </c>
      <c r="B1" s="1"/>
    </row>
    <row r="2" spans="1:7" x14ac:dyDescent="0.25">
      <c r="A2" s="1" t="s">
        <v>12</v>
      </c>
      <c r="B2" s="1"/>
    </row>
    <row r="3" spans="1:7" x14ac:dyDescent="0.25">
      <c r="A3" s="1" t="s">
        <v>13</v>
      </c>
      <c r="B3" s="1"/>
    </row>
    <row r="4" spans="1:7" x14ac:dyDescent="0.25">
      <c r="A4" s="1"/>
    </row>
    <row r="5" spans="1:7" x14ac:dyDescent="0.25">
      <c r="A5" s="28" t="s">
        <v>15</v>
      </c>
      <c r="B5" s="28"/>
      <c r="C5" s="28"/>
      <c r="D5" s="26"/>
      <c r="E5" s="26"/>
    </row>
    <row r="6" spans="1:7" x14ac:dyDescent="0.25">
      <c r="B6" s="29" t="s">
        <v>1</v>
      </c>
      <c r="C6" s="29"/>
      <c r="D6" s="27"/>
      <c r="E6" s="27"/>
    </row>
    <row r="7" spans="1:7" x14ac:dyDescent="0.25">
      <c r="B7" s="1" t="s">
        <v>14</v>
      </c>
    </row>
    <row r="8" spans="1:7" x14ac:dyDescent="0.25">
      <c r="A8" s="1" t="s">
        <v>16</v>
      </c>
      <c r="B8" s="1"/>
    </row>
    <row r="9" spans="1:7" x14ac:dyDescent="0.25">
      <c r="C9" s="4"/>
      <c r="D9" s="4"/>
      <c r="E9" s="4" t="s">
        <v>2</v>
      </c>
    </row>
    <row r="10" spans="1:7" ht="52.5" customHeight="1" x14ac:dyDescent="0.25">
      <c r="A10" s="5" t="s">
        <v>17</v>
      </c>
      <c r="B10" s="6" t="s">
        <v>3</v>
      </c>
      <c r="C10" s="7" t="s">
        <v>51</v>
      </c>
      <c r="D10" s="8" t="s">
        <v>50</v>
      </c>
      <c r="E10" s="7" t="s">
        <v>63</v>
      </c>
      <c r="G10" s="21"/>
    </row>
    <row r="11" spans="1:7" x14ac:dyDescent="0.25">
      <c r="A11" s="6">
        <v>0</v>
      </c>
      <c r="B11" s="6">
        <v>1</v>
      </c>
      <c r="C11" s="9">
        <v>2</v>
      </c>
      <c r="D11" s="9"/>
      <c r="E11" s="9"/>
    </row>
    <row r="12" spans="1:7" x14ac:dyDescent="0.25">
      <c r="A12" s="11"/>
      <c r="B12" s="10" t="s">
        <v>4</v>
      </c>
      <c r="C12" s="12">
        <f t="shared" ref="C12:D12" si="0">C13+C17+C22</f>
        <v>14830</v>
      </c>
      <c r="D12" s="12">
        <f t="shared" si="0"/>
        <v>0</v>
      </c>
      <c r="E12" s="12">
        <f>C12+D12</f>
        <v>14830</v>
      </c>
      <c r="F12" s="21"/>
    </row>
    <row r="13" spans="1:7" x14ac:dyDescent="0.25">
      <c r="A13" s="6" t="s">
        <v>5</v>
      </c>
      <c r="B13" s="10" t="s">
        <v>6</v>
      </c>
      <c r="C13" s="12">
        <f t="shared" ref="C13:D13" si="1">SUM(C14:C16)</f>
        <v>3345</v>
      </c>
      <c r="D13" s="12">
        <f t="shared" si="1"/>
        <v>160</v>
      </c>
      <c r="E13" s="12">
        <f t="shared" ref="E13:E56" si="2">C13+D13</f>
        <v>3505</v>
      </c>
      <c r="F13" s="21"/>
    </row>
    <row r="14" spans="1:7" x14ac:dyDescent="0.25">
      <c r="A14" s="13">
        <v>1</v>
      </c>
      <c r="B14" s="11" t="s">
        <v>18</v>
      </c>
      <c r="C14" s="14">
        <v>3180</v>
      </c>
      <c r="D14" s="19">
        <v>160</v>
      </c>
      <c r="E14" s="12">
        <f t="shared" si="2"/>
        <v>3340</v>
      </c>
      <c r="F14" s="21"/>
    </row>
    <row r="15" spans="1:7" ht="48" customHeight="1" x14ac:dyDescent="0.25">
      <c r="A15" s="13">
        <v>2</v>
      </c>
      <c r="B15" s="15" t="s">
        <v>25</v>
      </c>
      <c r="C15" s="14">
        <v>160</v>
      </c>
      <c r="D15" s="19">
        <v>0</v>
      </c>
      <c r="E15" s="12">
        <f t="shared" si="2"/>
        <v>160</v>
      </c>
      <c r="F15" s="21"/>
    </row>
    <row r="16" spans="1:7" ht="30" x14ac:dyDescent="0.25">
      <c r="A16" s="13">
        <v>3</v>
      </c>
      <c r="B16" s="15" t="s">
        <v>24</v>
      </c>
      <c r="C16" s="14">
        <v>5</v>
      </c>
      <c r="D16" s="12">
        <v>0</v>
      </c>
      <c r="E16" s="12">
        <f t="shared" si="2"/>
        <v>5</v>
      </c>
      <c r="F16" s="21"/>
    </row>
    <row r="17" spans="1:7" x14ac:dyDescent="0.25">
      <c r="A17" s="6" t="s">
        <v>7</v>
      </c>
      <c r="B17" s="10" t="s">
        <v>8</v>
      </c>
      <c r="C17" s="12">
        <f t="shared" ref="C17:D17" si="3">SUM(C18:C21)</f>
        <v>850</v>
      </c>
      <c r="D17" s="12">
        <f t="shared" si="3"/>
        <v>0</v>
      </c>
      <c r="E17" s="12">
        <f t="shared" si="2"/>
        <v>850</v>
      </c>
      <c r="F17" s="21"/>
    </row>
    <row r="18" spans="1:7" x14ac:dyDescent="0.25">
      <c r="A18" s="13">
        <v>1</v>
      </c>
      <c r="B18" s="15" t="s">
        <v>26</v>
      </c>
      <c r="C18" s="16">
        <v>500</v>
      </c>
      <c r="D18" s="19">
        <v>0</v>
      </c>
      <c r="E18" s="12">
        <f t="shared" si="2"/>
        <v>500</v>
      </c>
      <c r="F18" s="21"/>
    </row>
    <row r="19" spans="1:7" ht="30" x14ac:dyDescent="0.25">
      <c r="A19" s="13">
        <v>2</v>
      </c>
      <c r="B19" s="15" t="s">
        <v>27</v>
      </c>
      <c r="C19" s="16">
        <v>0</v>
      </c>
      <c r="D19" s="19">
        <v>0</v>
      </c>
      <c r="E19" s="12">
        <f t="shared" si="2"/>
        <v>0</v>
      </c>
      <c r="F19" s="21"/>
    </row>
    <row r="20" spans="1:7" ht="30" x14ac:dyDescent="0.25">
      <c r="A20" s="13">
        <v>3</v>
      </c>
      <c r="B20" s="15" t="s">
        <v>57</v>
      </c>
      <c r="C20" s="16">
        <v>150</v>
      </c>
      <c r="D20" s="19">
        <v>0</v>
      </c>
      <c r="E20" s="12">
        <f t="shared" si="2"/>
        <v>150</v>
      </c>
      <c r="F20" s="21"/>
    </row>
    <row r="21" spans="1:7" x14ac:dyDescent="0.25">
      <c r="A21" s="13">
        <v>4</v>
      </c>
      <c r="B21" s="15" t="s">
        <v>60</v>
      </c>
      <c r="C21" s="16">
        <v>200</v>
      </c>
      <c r="D21" s="19">
        <v>0</v>
      </c>
      <c r="E21" s="12">
        <f t="shared" si="2"/>
        <v>200</v>
      </c>
      <c r="F21" s="21"/>
    </row>
    <row r="22" spans="1:7" x14ac:dyDescent="0.25">
      <c r="A22" s="6" t="s">
        <v>9</v>
      </c>
      <c r="B22" s="10" t="s">
        <v>19</v>
      </c>
      <c r="C22" s="12">
        <f>SUM(C23+C54)</f>
        <v>10635</v>
      </c>
      <c r="D22" s="12">
        <f>SUM(D23+D54)</f>
        <v>-160</v>
      </c>
      <c r="E22" s="12">
        <f t="shared" si="2"/>
        <v>10475</v>
      </c>
      <c r="F22" s="21"/>
      <c r="G22" s="21"/>
    </row>
    <row r="23" spans="1:7" x14ac:dyDescent="0.25">
      <c r="A23" s="6"/>
      <c r="B23" s="10" t="s">
        <v>20</v>
      </c>
      <c r="C23" s="12">
        <f>SUM(C24:C53)</f>
        <v>10512</v>
      </c>
      <c r="D23" s="12">
        <f t="shared" ref="D23:E23" si="4">SUM(D24:D53)</f>
        <v>-160</v>
      </c>
      <c r="E23" s="12">
        <f t="shared" si="4"/>
        <v>10352</v>
      </c>
      <c r="F23" s="21"/>
    </row>
    <row r="24" spans="1:7" x14ac:dyDescent="0.25">
      <c r="A24" s="13">
        <v>1</v>
      </c>
      <c r="B24" s="11" t="s">
        <v>21</v>
      </c>
      <c r="C24" s="19">
        <v>0</v>
      </c>
      <c r="D24" s="19">
        <v>0</v>
      </c>
      <c r="E24" s="12">
        <f t="shared" si="2"/>
        <v>0</v>
      </c>
      <c r="F24" s="21"/>
    </row>
    <row r="25" spans="1:7" x14ac:dyDescent="0.25">
      <c r="A25" s="20">
        <v>2</v>
      </c>
      <c r="B25" s="18" t="s">
        <v>29</v>
      </c>
      <c r="C25" s="19">
        <v>1280</v>
      </c>
      <c r="D25" s="19">
        <v>0</v>
      </c>
      <c r="E25" s="12">
        <f t="shared" si="2"/>
        <v>1280</v>
      </c>
      <c r="F25" s="21"/>
    </row>
    <row r="26" spans="1:7" x14ac:dyDescent="0.25">
      <c r="A26" s="13">
        <v>3</v>
      </c>
      <c r="B26" s="18" t="s">
        <v>30</v>
      </c>
      <c r="C26" s="19">
        <v>140</v>
      </c>
      <c r="D26" s="19">
        <v>0</v>
      </c>
      <c r="E26" s="12">
        <f t="shared" si="2"/>
        <v>140</v>
      </c>
      <c r="F26" s="21"/>
    </row>
    <row r="27" spans="1:7" x14ac:dyDescent="0.25">
      <c r="A27" s="20">
        <v>4</v>
      </c>
      <c r="B27" s="18" t="s">
        <v>31</v>
      </c>
      <c r="C27" s="19">
        <v>640</v>
      </c>
      <c r="D27" s="19">
        <v>0</v>
      </c>
      <c r="E27" s="12">
        <f t="shared" si="2"/>
        <v>640</v>
      </c>
      <c r="F27" s="21"/>
    </row>
    <row r="28" spans="1:7" x14ac:dyDescent="0.25">
      <c r="A28" s="13">
        <v>5</v>
      </c>
      <c r="B28" s="18" t="s">
        <v>32</v>
      </c>
      <c r="C28" s="19">
        <v>260</v>
      </c>
      <c r="D28" s="19">
        <v>0</v>
      </c>
      <c r="E28" s="12">
        <f t="shared" si="2"/>
        <v>260</v>
      </c>
      <c r="F28" s="21"/>
    </row>
    <row r="29" spans="1:7" x14ac:dyDescent="0.25">
      <c r="A29" s="20">
        <v>6</v>
      </c>
      <c r="B29" s="18" t="s">
        <v>33</v>
      </c>
      <c r="C29" s="19">
        <v>300</v>
      </c>
      <c r="D29" s="19">
        <v>0</v>
      </c>
      <c r="E29" s="12">
        <f t="shared" si="2"/>
        <v>300</v>
      </c>
      <c r="F29" s="21"/>
    </row>
    <row r="30" spans="1:7" x14ac:dyDescent="0.25">
      <c r="A30" s="13">
        <v>7</v>
      </c>
      <c r="B30" s="18" t="s">
        <v>34</v>
      </c>
      <c r="C30" s="19">
        <v>2600</v>
      </c>
      <c r="D30" s="19">
        <v>0</v>
      </c>
      <c r="E30" s="12">
        <f t="shared" si="2"/>
        <v>2600</v>
      </c>
      <c r="F30" s="21"/>
    </row>
    <row r="31" spans="1:7" x14ac:dyDescent="0.25">
      <c r="A31" s="20">
        <v>8</v>
      </c>
      <c r="B31" s="18" t="s">
        <v>35</v>
      </c>
      <c r="C31" s="19">
        <v>1200</v>
      </c>
      <c r="D31" s="19">
        <v>0</v>
      </c>
      <c r="E31" s="12">
        <f t="shared" si="2"/>
        <v>1200</v>
      </c>
      <c r="F31" s="21"/>
    </row>
    <row r="32" spans="1:7" x14ac:dyDescent="0.25">
      <c r="A32" s="13">
        <v>9</v>
      </c>
      <c r="B32" s="18" t="s">
        <v>36</v>
      </c>
      <c r="C32" s="19">
        <v>340</v>
      </c>
      <c r="D32" s="19">
        <v>0</v>
      </c>
      <c r="E32" s="12">
        <f t="shared" si="2"/>
        <v>340</v>
      </c>
      <c r="F32" s="21"/>
    </row>
    <row r="33" spans="1:6" x14ac:dyDescent="0.25">
      <c r="A33" s="20">
        <v>10</v>
      </c>
      <c r="B33" s="18" t="s">
        <v>37</v>
      </c>
      <c r="C33" s="19">
        <v>100</v>
      </c>
      <c r="D33" s="19">
        <v>0</v>
      </c>
      <c r="E33" s="12">
        <f t="shared" si="2"/>
        <v>100</v>
      </c>
      <c r="F33" s="21"/>
    </row>
    <row r="34" spans="1:6" x14ac:dyDescent="0.25">
      <c r="A34" s="13">
        <v>11</v>
      </c>
      <c r="B34" s="18" t="s">
        <v>38</v>
      </c>
      <c r="C34" s="19">
        <v>210</v>
      </c>
      <c r="D34" s="19">
        <v>0</v>
      </c>
      <c r="E34" s="12">
        <f t="shared" si="2"/>
        <v>210</v>
      </c>
      <c r="F34" s="21"/>
    </row>
    <row r="35" spans="1:6" x14ac:dyDescent="0.25">
      <c r="A35" s="20">
        <v>12</v>
      </c>
      <c r="B35" s="18" t="s">
        <v>52</v>
      </c>
      <c r="C35" s="19">
        <v>150</v>
      </c>
      <c r="D35" s="19">
        <v>0</v>
      </c>
      <c r="E35" s="12">
        <f t="shared" si="2"/>
        <v>150</v>
      </c>
      <c r="F35" s="21"/>
    </row>
    <row r="36" spans="1:6" x14ac:dyDescent="0.25">
      <c r="A36" s="13">
        <v>13</v>
      </c>
      <c r="B36" s="18" t="s">
        <v>39</v>
      </c>
      <c r="C36" s="19">
        <v>560</v>
      </c>
      <c r="D36" s="19">
        <v>0</v>
      </c>
      <c r="E36" s="12">
        <f t="shared" si="2"/>
        <v>560</v>
      </c>
      <c r="F36" s="21"/>
    </row>
    <row r="37" spans="1:6" x14ac:dyDescent="0.25">
      <c r="A37" s="20">
        <v>14</v>
      </c>
      <c r="B37" s="18" t="s">
        <v>40</v>
      </c>
      <c r="C37" s="19">
        <v>34</v>
      </c>
      <c r="D37" s="19">
        <v>0</v>
      </c>
      <c r="E37" s="12">
        <f t="shared" si="2"/>
        <v>34</v>
      </c>
      <c r="F37" s="21"/>
    </row>
    <row r="38" spans="1:6" x14ac:dyDescent="0.25">
      <c r="A38" s="13">
        <v>15</v>
      </c>
      <c r="B38" s="18" t="s">
        <v>41</v>
      </c>
      <c r="C38" s="19">
        <v>150</v>
      </c>
      <c r="D38" s="19">
        <v>0</v>
      </c>
      <c r="E38" s="12">
        <f t="shared" si="2"/>
        <v>150</v>
      </c>
      <c r="F38" s="21"/>
    </row>
    <row r="39" spans="1:6" ht="30" x14ac:dyDescent="0.25">
      <c r="A39" s="20">
        <v>16</v>
      </c>
      <c r="B39" s="18" t="s">
        <v>53</v>
      </c>
      <c r="C39" s="19">
        <v>115</v>
      </c>
      <c r="D39" s="19">
        <v>0</v>
      </c>
      <c r="E39" s="12">
        <f t="shared" si="2"/>
        <v>115</v>
      </c>
      <c r="F39" s="21"/>
    </row>
    <row r="40" spans="1:6" x14ac:dyDescent="0.25">
      <c r="A40" s="13">
        <v>17</v>
      </c>
      <c r="B40" s="18" t="s">
        <v>54</v>
      </c>
      <c r="C40" s="19">
        <v>69</v>
      </c>
      <c r="D40" s="19">
        <v>0</v>
      </c>
      <c r="E40" s="12">
        <f t="shared" si="2"/>
        <v>69</v>
      </c>
      <c r="F40" s="21"/>
    </row>
    <row r="41" spans="1:6" ht="30" x14ac:dyDescent="0.25">
      <c r="A41" s="20">
        <v>18</v>
      </c>
      <c r="B41" s="18" t="s">
        <v>42</v>
      </c>
      <c r="C41" s="19">
        <v>65</v>
      </c>
      <c r="D41" s="19">
        <v>0</v>
      </c>
      <c r="E41" s="12">
        <f t="shared" si="2"/>
        <v>65</v>
      </c>
      <c r="F41" s="21"/>
    </row>
    <row r="42" spans="1:6" x14ac:dyDescent="0.25">
      <c r="A42" s="13">
        <v>19</v>
      </c>
      <c r="B42" s="18" t="s">
        <v>43</v>
      </c>
      <c r="C42" s="19">
        <v>572</v>
      </c>
      <c r="D42" s="19">
        <v>0</v>
      </c>
      <c r="E42" s="12">
        <f t="shared" si="2"/>
        <v>572</v>
      </c>
      <c r="F42" s="21"/>
    </row>
    <row r="43" spans="1:6" ht="30" x14ac:dyDescent="0.25">
      <c r="A43" s="20">
        <v>20</v>
      </c>
      <c r="B43" s="18" t="s">
        <v>44</v>
      </c>
      <c r="C43" s="19">
        <v>80</v>
      </c>
      <c r="D43" s="19">
        <v>0</v>
      </c>
      <c r="E43" s="12">
        <f t="shared" si="2"/>
        <v>80</v>
      </c>
      <c r="F43" s="21"/>
    </row>
    <row r="44" spans="1:6" x14ac:dyDescent="0.25">
      <c r="A44" s="13">
        <v>21</v>
      </c>
      <c r="B44" s="18" t="s">
        <v>45</v>
      </c>
      <c r="C44" s="19">
        <v>23</v>
      </c>
      <c r="D44" s="19">
        <v>0</v>
      </c>
      <c r="E44" s="12">
        <f t="shared" si="2"/>
        <v>23</v>
      </c>
      <c r="F44" s="21"/>
    </row>
    <row r="45" spans="1:6" x14ac:dyDescent="0.25">
      <c r="A45" s="20">
        <v>22</v>
      </c>
      <c r="B45" s="18" t="s">
        <v>46</v>
      </c>
      <c r="C45" s="19">
        <v>35</v>
      </c>
      <c r="D45" s="19">
        <v>0</v>
      </c>
      <c r="E45" s="12">
        <f t="shared" si="2"/>
        <v>35</v>
      </c>
      <c r="F45" s="21"/>
    </row>
    <row r="46" spans="1:6" ht="45" x14ac:dyDescent="0.25">
      <c r="A46" s="13">
        <v>23</v>
      </c>
      <c r="B46" s="18" t="s">
        <v>47</v>
      </c>
      <c r="C46" s="19">
        <v>231</v>
      </c>
      <c r="D46" s="19">
        <v>0</v>
      </c>
      <c r="E46" s="12">
        <f t="shared" si="2"/>
        <v>231</v>
      </c>
      <c r="F46" s="21"/>
    </row>
    <row r="47" spans="1:6" x14ac:dyDescent="0.25">
      <c r="A47" s="20">
        <v>24</v>
      </c>
      <c r="B47" s="18" t="s">
        <v>48</v>
      </c>
      <c r="C47" s="19">
        <v>300</v>
      </c>
      <c r="D47" s="19">
        <v>0</v>
      </c>
      <c r="E47" s="12">
        <f t="shared" si="2"/>
        <v>300</v>
      </c>
      <c r="F47" s="21"/>
    </row>
    <row r="48" spans="1:6" x14ac:dyDescent="0.25">
      <c r="A48" s="13">
        <v>25</v>
      </c>
      <c r="B48" s="18" t="s">
        <v>49</v>
      </c>
      <c r="C48" s="19">
        <v>200</v>
      </c>
      <c r="D48" s="19">
        <v>0</v>
      </c>
      <c r="E48" s="12">
        <f t="shared" si="2"/>
        <v>200</v>
      </c>
      <c r="F48" s="21"/>
    </row>
    <row r="49" spans="1:6" x14ac:dyDescent="0.25">
      <c r="A49" s="20">
        <v>26</v>
      </c>
      <c r="B49" s="18" t="s">
        <v>30</v>
      </c>
      <c r="C49" s="19">
        <v>420</v>
      </c>
      <c r="D49" s="19">
        <v>0</v>
      </c>
      <c r="E49" s="12">
        <f t="shared" si="2"/>
        <v>420</v>
      </c>
      <c r="F49" s="21"/>
    </row>
    <row r="50" spans="1:6" ht="30" x14ac:dyDescent="0.25">
      <c r="A50" s="20">
        <v>27</v>
      </c>
      <c r="B50" s="18" t="s">
        <v>56</v>
      </c>
      <c r="C50" s="19">
        <v>48</v>
      </c>
      <c r="D50" s="19">
        <v>0</v>
      </c>
      <c r="E50" s="12">
        <f t="shared" si="2"/>
        <v>48</v>
      </c>
      <c r="F50" s="21"/>
    </row>
    <row r="51" spans="1:6" x14ac:dyDescent="0.25">
      <c r="A51" s="20">
        <v>28</v>
      </c>
      <c r="B51" s="18" t="s">
        <v>59</v>
      </c>
      <c r="C51" s="19">
        <v>70</v>
      </c>
      <c r="D51" s="19">
        <v>0</v>
      </c>
      <c r="E51" s="12">
        <f t="shared" si="2"/>
        <v>70</v>
      </c>
      <c r="F51" s="21"/>
    </row>
    <row r="52" spans="1:6" x14ac:dyDescent="0.25">
      <c r="A52" s="20">
        <v>29</v>
      </c>
      <c r="B52" s="18" t="s">
        <v>61</v>
      </c>
      <c r="C52" s="19">
        <v>320</v>
      </c>
      <c r="D52" s="19">
        <v>-320</v>
      </c>
      <c r="E52" s="12">
        <f t="shared" si="2"/>
        <v>0</v>
      </c>
      <c r="F52" s="21"/>
    </row>
    <row r="53" spans="1:6" x14ac:dyDescent="0.25">
      <c r="A53" s="20">
        <v>30</v>
      </c>
      <c r="B53" s="18" t="s">
        <v>64</v>
      </c>
      <c r="C53" s="19">
        <v>0</v>
      </c>
      <c r="D53" s="19">
        <v>160</v>
      </c>
      <c r="E53" s="12">
        <f t="shared" si="2"/>
        <v>160</v>
      </c>
      <c r="F53" s="21"/>
    </row>
    <row r="54" spans="1:6" x14ac:dyDescent="0.25">
      <c r="A54" s="6"/>
      <c r="B54" s="10" t="s">
        <v>10</v>
      </c>
      <c r="C54" s="12">
        <f t="shared" ref="C54:D54" si="5">SUM(C55:C56)</f>
        <v>123</v>
      </c>
      <c r="D54" s="12">
        <f t="shared" si="5"/>
        <v>0</v>
      </c>
      <c r="E54" s="12">
        <f t="shared" si="2"/>
        <v>123</v>
      </c>
      <c r="F54" s="21"/>
    </row>
    <row r="55" spans="1:6" ht="45" x14ac:dyDescent="0.25">
      <c r="A55" s="13">
        <v>1</v>
      </c>
      <c r="B55" s="15" t="s">
        <v>28</v>
      </c>
      <c r="C55" s="14">
        <v>0</v>
      </c>
      <c r="D55" s="19">
        <v>0</v>
      </c>
      <c r="E55" s="12">
        <f t="shared" si="2"/>
        <v>0</v>
      </c>
      <c r="F55" s="21"/>
    </row>
    <row r="56" spans="1:6" ht="30" x14ac:dyDescent="0.25">
      <c r="A56" s="13">
        <v>2</v>
      </c>
      <c r="B56" s="15" t="s">
        <v>58</v>
      </c>
      <c r="C56" s="14">
        <v>123</v>
      </c>
      <c r="D56" s="19">
        <v>0</v>
      </c>
      <c r="E56" s="12">
        <f t="shared" si="2"/>
        <v>123</v>
      </c>
      <c r="F56" s="21"/>
    </row>
    <row r="57" spans="1:6" x14ac:dyDescent="0.25">
      <c r="B57" s="17" t="s">
        <v>22</v>
      </c>
    </row>
    <row r="58" spans="1:6" x14ac:dyDescent="0.25">
      <c r="B58" s="23"/>
    </row>
    <row r="59" spans="1:6" x14ac:dyDescent="0.25">
      <c r="B59" s="23" t="s">
        <v>11</v>
      </c>
      <c r="C59" s="2" t="s">
        <v>23</v>
      </c>
    </row>
    <row r="60" spans="1:6" x14ac:dyDescent="0.25">
      <c r="B60" s="23"/>
      <c r="C60" s="30" t="s">
        <v>55</v>
      </c>
      <c r="D60" s="30"/>
    </row>
    <row r="61" spans="1:6" x14ac:dyDescent="0.25">
      <c r="B61" s="23"/>
    </row>
    <row r="62" spans="1:6" x14ac:dyDescent="0.25">
      <c r="B62" s="26"/>
    </row>
    <row r="63" spans="1:6" x14ac:dyDescent="0.25">
      <c r="B63" s="23"/>
    </row>
    <row r="64" spans="1:6" x14ac:dyDescent="0.25">
      <c r="B64" s="23"/>
    </row>
  </sheetData>
  <mergeCells count="3">
    <mergeCell ref="A5:C5"/>
    <mergeCell ref="B6:C6"/>
    <mergeCell ref="C60:D60"/>
  </mergeCells>
  <pageMargins left="0.7" right="0.16" top="0.75" bottom="0.36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2020-01-28T13:05:58Z</dcterms:modified>
</cp:coreProperties>
</file>